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Отдел учебно-производственной практики\Обменник\Центр карьеры\отчеты 2025-2026\"/>
    </mc:Choice>
  </mc:AlternateContent>
  <bookViews>
    <workbookView xWindow="0" yWindow="0" windowWidth="19200" windowHeight="11490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" i="1" l="1"/>
  <c r="M6" i="1"/>
  <c r="M7" i="1"/>
  <c r="M8" i="1"/>
  <c r="M9" i="1"/>
  <c r="N12" i="1"/>
  <c r="M13" i="1"/>
  <c r="N16" i="1"/>
  <c r="M17" i="1"/>
  <c r="M18" i="1"/>
  <c r="M20" i="1"/>
  <c r="N21" i="1"/>
  <c r="C22" i="1"/>
  <c r="C23" i="1"/>
  <c r="C24" i="1"/>
  <c r="M24" i="1" s="1"/>
  <c r="C25" i="1"/>
  <c r="C26" i="1"/>
  <c r="C27" i="1"/>
  <c r="C28" i="1"/>
  <c r="M28" i="1" s="1"/>
  <c r="C29" i="1"/>
  <c r="N29" i="1" s="1"/>
  <c r="C30" i="1"/>
  <c r="M30" i="1" s="1"/>
  <c r="C31" i="1"/>
  <c r="N31" i="1" s="1"/>
  <c r="C32" i="1"/>
  <c r="M32" i="1" s="1"/>
  <c r="C33" i="1"/>
  <c r="N33" i="1" s="1"/>
  <c r="C34" i="1"/>
  <c r="C35" i="1"/>
  <c r="N4" i="1"/>
  <c r="N34" i="1"/>
  <c r="M34" i="1"/>
  <c r="M31" i="1"/>
  <c r="N30" i="1"/>
  <c r="N27" i="1"/>
  <c r="M27" i="1"/>
  <c r="N26" i="1"/>
  <c r="M26" i="1"/>
  <c r="N25" i="1"/>
  <c r="M25" i="1"/>
  <c r="N23" i="1"/>
  <c r="M23" i="1"/>
  <c r="N22" i="1"/>
  <c r="M22" i="1"/>
  <c r="N19" i="1"/>
  <c r="M19" i="1"/>
  <c r="M10" i="1"/>
  <c r="N10" i="1"/>
  <c r="M11" i="1"/>
  <c r="N11" i="1"/>
  <c r="N13" i="1"/>
  <c r="M14" i="1"/>
  <c r="N14" i="1"/>
  <c r="M15" i="1"/>
  <c r="N15" i="1"/>
  <c r="M35" i="1"/>
  <c r="N35" i="1"/>
  <c r="M16" i="1" l="1"/>
  <c r="N24" i="1"/>
  <c r="M12" i="1"/>
  <c r="N28" i="1"/>
  <c r="M4" i="1"/>
  <c r="N9" i="1"/>
  <c r="N8" i="1"/>
  <c r="N20" i="1"/>
  <c r="N32" i="1"/>
  <c r="N7" i="1"/>
  <c r="M21" i="1"/>
  <c r="M33" i="1"/>
  <c r="N18" i="1"/>
  <c r="N6" i="1"/>
  <c r="N17" i="1"/>
  <c r="N5" i="1"/>
  <c r="M29" i="1"/>
</calcChain>
</file>

<file path=xl/sharedStrings.xml><?xml version="1.0" encoding="utf-8"?>
<sst xmlns="http://schemas.openxmlformats.org/spreadsheetml/2006/main" count="57" uniqueCount="40">
  <si>
    <t>Наименование ПОО (в каждой строке)</t>
  </si>
  <si>
    <t>Код и наименование профессии/специальности</t>
  </si>
  <si>
    <t>Зарегистрировали индивидуальное предпринимательство
(ИП)</t>
  </si>
  <si>
    <t>Оформили самозанятость
(СЗ)</t>
  </si>
  <si>
    <t>Трудоустройство, %</t>
  </si>
  <si>
    <t>Занятость,
%</t>
  </si>
  <si>
    <t>очная</t>
  </si>
  <si>
    <t>очно-заочная</t>
  </si>
  <si>
    <t>заочная</t>
  </si>
  <si>
    <t>заполняется автоматически = очно+очно-заочно+заочно</t>
  </si>
  <si>
    <t>Продолжили обучение без трудоустройства
(Обуч)</t>
  </si>
  <si>
    <t>Находятся в отпуске по рождению и уходу за ребенком до 3-х лет
(ОтпРеб)</t>
  </si>
  <si>
    <t>в том числе по формам обучения, чел.</t>
  </si>
  <si>
    <t>из них заняты, чел.</t>
  </si>
  <si>
    <t>Общая численность выпускников 2026 года
(Выпуск), чел.</t>
  </si>
  <si>
    <t xml:space="preserve">Сведения о занятости выпускников 2026 года
</t>
  </si>
  <si>
    <r>
      <t xml:space="preserve">отчет направлять </t>
    </r>
    <r>
      <rPr>
        <b/>
        <sz val="16"/>
        <color theme="4" tint="-0.249977111117893"/>
        <rFont val="Times New Roman"/>
        <family val="1"/>
        <charset val="204"/>
      </rPr>
      <t>copp23@yandex.ru</t>
    </r>
  </si>
  <si>
    <t>заполняется автоматически = 
трудоустроены /
общий выпуск</t>
  </si>
  <si>
    <t>заполняется автоматически = 
(труд+ИП+СЗ) /
(Выпуск-Обуч-ОтпРеб)</t>
  </si>
  <si>
    <t>Призваны на срочную службу в ряды ВС РФ</t>
  </si>
  <si>
    <t>Трудоустроены
(Труд)
(включая заключивших контракт с Минобороны)</t>
  </si>
  <si>
    <t>АНПОО "КУБАНСКИЙ ИПО"</t>
  </si>
  <si>
    <t>09.02.07 Информационные системы и программирование</t>
  </si>
  <si>
    <t>31.02.03 Лабораторная диагностика</t>
  </si>
  <si>
    <t>31.02.04 Медицинская оптика</t>
  </si>
  <si>
    <t>33.02.01 Фармация</t>
  </si>
  <si>
    <t>34.02.01 Сестринское дело</t>
  </si>
  <si>
    <t>38.02.01 Экономика и бухгалтерский учет (по отраслям)</t>
  </si>
  <si>
    <t>38.02.03 Операционная деятельность в логистике</t>
  </si>
  <si>
    <t>38.02.06 Финансы</t>
  </si>
  <si>
    <t>38.02.07 Банковское дело</t>
  </si>
  <si>
    <t>39.02.01 Социальная работа</t>
  </si>
  <si>
    <t>40.02.01 Право и организация социального обеспечения</t>
  </si>
  <si>
    <t>40.02.02 Правоохранительная деятельность</t>
  </si>
  <si>
    <t>43.02.10 Туризм</t>
  </si>
  <si>
    <t>43.02.14 Гостиничное дело</t>
  </si>
  <si>
    <t>43.02.16 Туризм и гостеприимство</t>
  </si>
  <si>
    <t>44.02.02 Преподавание в начальных классах</t>
  </si>
  <si>
    <t>44.02.04 Специальное дошкольное образование</t>
  </si>
  <si>
    <t>40.02.04 Юриспруденция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</si>
</sst>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6"/>
      <color theme="4" tint="-0.249977111117893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6" fillId="0" borderId="1" xfId="0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5" fillId="5" borderId="0" xfId="0" applyFont="1" applyFill="1" applyAlignment="1">
      <alignment horizontal="center" vertical="top" wrapText="1"/>
    </xf>
    <xf numFmtId="0" fontId="9" fillId="0" borderId="1" xfId="0" applyFont="1" applyBorder="1" applyAlignment="1">
      <alignment horizontal="left" vertical="center" wrapText="1"/>
    </xf>
    <xf numFmtId="1" fontId="9" fillId="2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.11\&#1089;&#1077;&#1088;&#1074;&#1077;&#1088;%20&#1086;&#1073;&#1084;&#1077;&#1085;&#1072;%20&#1089;&#1087;&#1086;\&#1054;&#1090;&#1076;&#1077;&#1083;%20&#1091;&#1095;&#1077;&#1073;&#1085;&#1086;-&#1087;&#1088;&#1086;&#1080;&#1079;&#1074;&#1086;&#1076;&#1089;&#1090;&#1074;&#1077;&#1085;&#1085;&#1086;&#1081;%20&#1087;&#1088;&#1072;&#1082;&#1090;&#1080;&#1082;&#1080;\&#1054;&#1073;&#1084;&#1077;&#1085;&#1085;&#1080;&#1082;\&#1062;&#1077;&#1085;&#1090;&#1088;%20&#1082;&#1072;&#1088;&#1100;&#1077;&#1088;&#1099;\&#1086;&#1090;&#1095;&#1077;&#1090;&#1099;%202025-2026\&#1060;&#1086;&#1088;&#1084;&#1072;_&#1047;&#1072;&#1085;&#1103;&#1090;&#1086;&#1089;&#1090;&#1100;_&#1074;&#1099;&#1087;&#1091;&#1089;&#1082;%202025%20&#1075;&#1086;&#1076;&#1072;_&#1050;&#1048;&#1055;&#105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 организаций"/>
      <sheetName val="Выпадающие списки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topLeftCell="B1" zoomScale="74" zoomScaleNormal="74" workbookViewId="0">
      <selection activeCell="H22" sqref="H22"/>
    </sheetView>
  </sheetViews>
  <sheetFormatPr defaultRowHeight="15" x14ac:dyDescent="0.25"/>
  <cols>
    <col min="1" max="1" width="39.42578125" customWidth="1"/>
    <col min="2" max="2" width="34.42578125" customWidth="1"/>
    <col min="3" max="3" width="16.140625" customWidth="1"/>
    <col min="4" max="6" width="14.85546875" customWidth="1"/>
    <col min="7" max="7" width="18.42578125" customWidth="1"/>
    <col min="8" max="8" width="23.5703125" customWidth="1"/>
    <col min="9" max="9" width="17.28515625" customWidth="1"/>
    <col min="10" max="10" width="18" customWidth="1"/>
    <col min="11" max="11" width="22.42578125" customWidth="1"/>
    <col min="12" max="12" width="19.140625" customWidth="1"/>
    <col min="13" max="13" width="19.7109375" style="4" customWidth="1"/>
    <col min="14" max="14" width="20.5703125" style="4" customWidth="1"/>
  </cols>
  <sheetData>
    <row r="1" spans="1:14" s="1" customFormat="1" ht="54" customHeight="1" x14ac:dyDescent="0.3">
      <c r="A1" s="13" t="s">
        <v>15</v>
      </c>
      <c r="C1" s="14" t="s">
        <v>9</v>
      </c>
      <c r="E1" s="7" t="s">
        <v>16</v>
      </c>
      <c r="M1" s="14" t="s">
        <v>17</v>
      </c>
      <c r="N1" s="14" t="s">
        <v>18</v>
      </c>
    </row>
    <row r="2" spans="1:14" s="2" customFormat="1" ht="28.5" customHeight="1" x14ac:dyDescent="0.25">
      <c r="A2" s="23" t="s">
        <v>0</v>
      </c>
      <c r="B2" s="23" t="s">
        <v>1</v>
      </c>
      <c r="C2" s="18" t="s">
        <v>14</v>
      </c>
      <c r="D2" s="19" t="s">
        <v>12</v>
      </c>
      <c r="E2" s="20"/>
      <c r="F2" s="21"/>
      <c r="G2" s="22" t="s">
        <v>13</v>
      </c>
      <c r="H2" s="22"/>
      <c r="I2" s="22"/>
      <c r="J2" s="22"/>
      <c r="K2" s="22"/>
      <c r="L2" s="22"/>
      <c r="M2" s="18" t="s">
        <v>4</v>
      </c>
      <c r="N2" s="18" t="s">
        <v>5</v>
      </c>
    </row>
    <row r="3" spans="1:14" s="3" customFormat="1" ht="102.75" customHeight="1" x14ac:dyDescent="0.25">
      <c r="A3" s="23"/>
      <c r="B3" s="23"/>
      <c r="C3" s="18"/>
      <c r="D3" s="6" t="s">
        <v>6</v>
      </c>
      <c r="E3" s="6" t="s">
        <v>7</v>
      </c>
      <c r="F3" s="6" t="s">
        <v>8</v>
      </c>
      <c r="G3" s="5" t="s">
        <v>20</v>
      </c>
      <c r="H3" s="5" t="s">
        <v>2</v>
      </c>
      <c r="I3" s="5" t="s">
        <v>3</v>
      </c>
      <c r="J3" s="5" t="s">
        <v>10</v>
      </c>
      <c r="K3" s="5" t="s">
        <v>11</v>
      </c>
      <c r="L3" s="5" t="s">
        <v>19</v>
      </c>
      <c r="M3" s="18"/>
      <c r="N3" s="18"/>
    </row>
    <row r="4" spans="1:14" s="11" customFormat="1" ht="30" x14ac:dyDescent="0.25">
      <c r="A4" s="15" t="s">
        <v>21</v>
      </c>
      <c r="B4" s="15" t="s">
        <v>22</v>
      </c>
      <c r="C4" s="16">
        <v>89</v>
      </c>
      <c r="D4" s="17">
        <v>89</v>
      </c>
      <c r="E4" s="9"/>
      <c r="F4" s="9"/>
      <c r="G4" s="9">
        <v>47</v>
      </c>
      <c r="H4" s="9"/>
      <c r="I4" s="9"/>
      <c r="J4" s="9">
        <v>4</v>
      </c>
      <c r="K4" s="9"/>
      <c r="L4" s="9">
        <v>27</v>
      </c>
      <c r="M4" s="10">
        <f>G4/C4</f>
        <v>0.5280898876404494</v>
      </c>
      <c r="N4" s="10">
        <f>(G4+H4+I4)/(C4-J4-K4)</f>
        <v>0.55294117647058827</v>
      </c>
    </row>
    <row r="5" spans="1:14" s="11" customFormat="1" ht="36" customHeight="1" x14ac:dyDescent="0.25">
      <c r="A5" s="15" t="s">
        <v>21</v>
      </c>
      <c r="B5" s="15" t="s">
        <v>23</v>
      </c>
      <c r="C5" s="16">
        <v>76</v>
      </c>
      <c r="D5" s="17">
        <v>76</v>
      </c>
      <c r="E5" s="9"/>
      <c r="F5" s="9"/>
      <c r="G5" s="9">
        <v>42</v>
      </c>
      <c r="H5" s="9"/>
      <c r="I5" s="9"/>
      <c r="J5" s="9">
        <v>8</v>
      </c>
      <c r="K5" s="9"/>
      <c r="L5" s="9">
        <v>5</v>
      </c>
      <c r="M5" s="10">
        <f t="shared" ref="M5:M35" si="0">G5/C5</f>
        <v>0.55263157894736847</v>
      </c>
      <c r="N5" s="10">
        <f t="shared" ref="N5:N35" si="1">(G5+H5+I5)/(C5-J5-K5)</f>
        <v>0.61764705882352944</v>
      </c>
    </row>
    <row r="6" spans="1:14" s="11" customFormat="1" ht="15.75" x14ac:dyDescent="0.25">
      <c r="A6" s="15" t="s">
        <v>21</v>
      </c>
      <c r="B6" s="15" t="s">
        <v>24</v>
      </c>
      <c r="C6" s="16">
        <v>61</v>
      </c>
      <c r="D6" s="17">
        <v>61</v>
      </c>
      <c r="E6" s="9"/>
      <c r="F6" s="9"/>
      <c r="G6" s="9">
        <v>37</v>
      </c>
      <c r="H6" s="9">
        <v>1</v>
      </c>
      <c r="I6" s="9">
        <v>2</v>
      </c>
      <c r="J6" s="9">
        <v>2</v>
      </c>
      <c r="K6" s="9">
        <v>3</v>
      </c>
      <c r="L6" s="9">
        <v>7</v>
      </c>
      <c r="M6" s="10">
        <f t="shared" si="0"/>
        <v>0.60655737704918034</v>
      </c>
      <c r="N6" s="10">
        <f t="shared" si="1"/>
        <v>0.7142857142857143</v>
      </c>
    </row>
    <row r="7" spans="1:14" s="11" customFormat="1" ht="15.75" x14ac:dyDescent="0.25">
      <c r="A7" s="15" t="s">
        <v>21</v>
      </c>
      <c r="B7" s="15" t="s">
        <v>25</v>
      </c>
      <c r="C7" s="16">
        <v>141</v>
      </c>
      <c r="D7" s="17">
        <v>141</v>
      </c>
      <c r="E7" s="9"/>
      <c r="F7" s="9"/>
      <c r="G7" s="9">
        <v>79</v>
      </c>
      <c r="H7" s="9"/>
      <c r="I7" s="9">
        <v>1</v>
      </c>
      <c r="J7" s="9">
        <v>13</v>
      </c>
      <c r="K7" s="9">
        <v>2</v>
      </c>
      <c r="L7" s="9">
        <v>5</v>
      </c>
      <c r="M7" s="10">
        <f t="shared" si="0"/>
        <v>0.56028368794326244</v>
      </c>
      <c r="N7" s="10">
        <f t="shared" si="1"/>
        <v>0.63492063492063489</v>
      </c>
    </row>
    <row r="8" spans="1:14" s="11" customFormat="1" ht="15.75" x14ac:dyDescent="0.25">
      <c r="A8" s="15" t="s">
        <v>21</v>
      </c>
      <c r="B8" s="15" t="s">
        <v>26</v>
      </c>
      <c r="C8" s="16">
        <v>271</v>
      </c>
      <c r="D8" s="17">
        <v>208</v>
      </c>
      <c r="E8" s="9">
        <v>63</v>
      </c>
      <c r="F8" s="9"/>
      <c r="G8" s="9">
        <v>171</v>
      </c>
      <c r="H8" s="9">
        <v>1</v>
      </c>
      <c r="I8" s="9">
        <v>1</v>
      </c>
      <c r="J8" s="9">
        <v>27</v>
      </c>
      <c r="K8" s="9">
        <v>3</v>
      </c>
      <c r="L8" s="9">
        <v>8</v>
      </c>
      <c r="M8" s="10">
        <f t="shared" si="0"/>
        <v>0.63099630996309963</v>
      </c>
      <c r="N8" s="10">
        <f t="shared" si="1"/>
        <v>0.71784232365145229</v>
      </c>
    </row>
    <row r="9" spans="1:14" s="11" customFormat="1" ht="30" x14ac:dyDescent="0.25">
      <c r="A9" s="15" t="s">
        <v>21</v>
      </c>
      <c r="B9" s="15" t="s">
        <v>27</v>
      </c>
      <c r="C9" s="16">
        <v>10</v>
      </c>
      <c r="D9" s="17">
        <v>10</v>
      </c>
      <c r="E9" s="9"/>
      <c r="F9" s="9"/>
      <c r="G9" s="9">
        <v>6</v>
      </c>
      <c r="H9" s="9"/>
      <c r="I9" s="9"/>
      <c r="J9" s="9">
        <v>1</v>
      </c>
      <c r="K9" s="9"/>
      <c r="L9" s="9"/>
      <c r="M9" s="10">
        <f t="shared" si="0"/>
        <v>0.6</v>
      </c>
      <c r="N9" s="10">
        <f t="shared" si="1"/>
        <v>0.66666666666666663</v>
      </c>
    </row>
    <row r="10" spans="1:14" s="11" customFormat="1" ht="30" x14ac:dyDescent="0.25">
      <c r="A10" s="15" t="s">
        <v>21</v>
      </c>
      <c r="B10" s="15" t="s">
        <v>28</v>
      </c>
      <c r="C10" s="16">
        <v>111</v>
      </c>
      <c r="D10" s="17">
        <v>111</v>
      </c>
      <c r="E10" s="9"/>
      <c r="F10" s="9"/>
      <c r="G10" s="9">
        <v>61</v>
      </c>
      <c r="H10" s="9">
        <v>1</v>
      </c>
      <c r="I10" s="9">
        <v>1</v>
      </c>
      <c r="J10" s="9">
        <v>11</v>
      </c>
      <c r="K10" s="9">
        <v>1</v>
      </c>
      <c r="L10" s="9">
        <v>22</v>
      </c>
      <c r="M10" s="10">
        <f t="shared" si="0"/>
        <v>0.5495495495495496</v>
      </c>
      <c r="N10" s="10">
        <f t="shared" si="1"/>
        <v>0.63636363636363635</v>
      </c>
    </row>
    <row r="11" spans="1:14" s="11" customFormat="1" ht="15.75" x14ac:dyDescent="0.25">
      <c r="A11" s="15" t="s">
        <v>21</v>
      </c>
      <c r="B11" s="15" t="s">
        <v>29</v>
      </c>
      <c r="C11" s="16">
        <v>22</v>
      </c>
      <c r="D11" s="17">
        <v>22</v>
      </c>
      <c r="E11" s="9"/>
      <c r="F11" s="9"/>
      <c r="G11" s="9">
        <v>13</v>
      </c>
      <c r="H11" s="9"/>
      <c r="I11" s="9"/>
      <c r="J11" s="9">
        <v>2</v>
      </c>
      <c r="K11" s="9"/>
      <c r="L11" s="9">
        <v>2</v>
      </c>
      <c r="M11" s="10">
        <f t="shared" si="0"/>
        <v>0.59090909090909094</v>
      </c>
      <c r="N11" s="10">
        <f t="shared" si="1"/>
        <v>0.65</v>
      </c>
    </row>
    <row r="12" spans="1:14" s="11" customFormat="1" ht="15.75" x14ac:dyDescent="0.25">
      <c r="A12" s="15" t="s">
        <v>21</v>
      </c>
      <c r="B12" s="15" t="s">
        <v>30</v>
      </c>
      <c r="C12" s="16">
        <v>44</v>
      </c>
      <c r="D12" s="17">
        <v>44</v>
      </c>
      <c r="E12" s="9"/>
      <c r="F12" s="9"/>
      <c r="G12" s="9">
        <v>28</v>
      </c>
      <c r="H12" s="9"/>
      <c r="I12" s="9"/>
      <c r="J12" s="9">
        <v>3</v>
      </c>
      <c r="K12" s="9"/>
      <c r="L12" s="9">
        <v>7</v>
      </c>
      <c r="M12" s="10">
        <f t="shared" si="0"/>
        <v>0.63636363636363635</v>
      </c>
      <c r="N12" s="10">
        <f t="shared" si="1"/>
        <v>0.68292682926829273</v>
      </c>
    </row>
    <row r="13" spans="1:14" s="11" customFormat="1" ht="15.75" x14ac:dyDescent="0.25">
      <c r="A13" s="15" t="s">
        <v>21</v>
      </c>
      <c r="B13" s="15" t="s">
        <v>31</v>
      </c>
      <c r="C13" s="16">
        <v>27</v>
      </c>
      <c r="D13" s="17">
        <v>27</v>
      </c>
      <c r="E13" s="9"/>
      <c r="F13" s="9"/>
      <c r="G13" s="9">
        <v>15</v>
      </c>
      <c r="H13" s="9"/>
      <c r="I13" s="9"/>
      <c r="J13" s="9">
        <v>6</v>
      </c>
      <c r="K13" s="9"/>
      <c r="L13" s="9">
        <v>2</v>
      </c>
      <c r="M13" s="10">
        <f t="shared" si="0"/>
        <v>0.55555555555555558</v>
      </c>
      <c r="N13" s="10">
        <f t="shared" si="1"/>
        <v>0.7142857142857143</v>
      </c>
    </row>
    <row r="14" spans="1:14" s="11" customFormat="1" ht="30" x14ac:dyDescent="0.25">
      <c r="A14" s="15" t="s">
        <v>21</v>
      </c>
      <c r="B14" s="15" t="s">
        <v>32</v>
      </c>
      <c r="C14" s="16">
        <v>132</v>
      </c>
      <c r="D14" s="17">
        <v>132</v>
      </c>
      <c r="E14" s="9"/>
      <c r="F14" s="9"/>
      <c r="G14" s="9">
        <v>73</v>
      </c>
      <c r="H14" s="9"/>
      <c r="I14" s="9"/>
      <c r="J14" s="9">
        <v>15</v>
      </c>
      <c r="K14" s="9">
        <v>2</v>
      </c>
      <c r="L14" s="9">
        <v>16</v>
      </c>
      <c r="M14" s="10">
        <f t="shared" si="0"/>
        <v>0.55303030303030298</v>
      </c>
      <c r="N14" s="10">
        <f t="shared" si="1"/>
        <v>0.63478260869565217</v>
      </c>
    </row>
    <row r="15" spans="1:14" s="11" customFormat="1" ht="30" x14ac:dyDescent="0.25">
      <c r="A15" s="15" t="s">
        <v>21</v>
      </c>
      <c r="B15" s="15" t="s">
        <v>33</v>
      </c>
      <c r="C15" s="16">
        <v>99</v>
      </c>
      <c r="D15" s="17">
        <v>99</v>
      </c>
      <c r="E15" s="9"/>
      <c r="F15" s="9"/>
      <c r="G15" s="9">
        <v>56</v>
      </c>
      <c r="H15" s="9"/>
      <c r="I15" s="9"/>
      <c r="J15" s="9">
        <v>11</v>
      </c>
      <c r="K15" s="9">
        <v>1</v>
      </c>
      <c r="L15" s="9">
        <v>14</v>
      </c>
      <c r="M15" s="10">
        <f t="shared" si="0"/>
        <v>0.56565656565656564</v>
      </c>
      <c r="N15" s="10">
        <f t="shared" si="1"/>
        <v>0.64367816091954022</v>
      </c>
    </row>
    <row r="16" spans="1:14" s="11" customFormat="1" ht="15.75" x14ac:dyDescent="0.25">
      <c r="A16" s="15" t="s">
        <v>21</v>
      </c>
      <c r="B16" s="15" t="s">
        <v>34</v>
      </c>
      <c r="C16" s="16">
        <v>18</v>
      </c>
      <c r="D16" s="17">
        <v>18</v>
      </c>
      <c r="E16" s="9"/>
      <c r="F16" s="9"/>
      <c r="G16" s="9">
        <v>11</v>
      </c>
      <c r="H16" s="9"/>
      <c r="I16" s="9"/>
      <c r="J16" s="9">
        <v>2</v>
      </c>
      <c r="K16" s="9"/>
      <c r="L16" s="9"/>
      <c r="M16" s="10">
        <f t="shared" si="0"/>
        <v>0.61111111111111116</v>
      </c>
      <c r="N16" s="10">
        <f t="shared" si="1"/>
        <v>0.6875</v>
      </c>
    </row>
    <row r="17" spans="1:14" s="11" customFormat="1" ht="15.75" x14ac:dyDescent="0.25">
      <c r="A17" s="15" t="s">
        <v>21</v>
      </c>
      <c r="B17" s="15" t="s">
        <v>35</v>
      </c>
      <c r="C17" s="16">
        <v>50</v>
      </c>
      <c r="D17" s="17">
        <v>50</v>
      </c>
      <c r="E17" s="9"/>
      <c r="F17" s="9"/>
      <c r="G17" s="9">
        <v>29</v>
      </c>
      <c r="H17" s="9"/>
      <c r="I17" s="9"/>
      <c r="J17" s="9">
        <v>2</v>
      </c>
      <c r="K17" s="9">
        <v>1</v>
      </c>
      <c r="L17" s="9"/>
      <c r="M17" s="10">
        <f t="shared" si="0"/>
        <v>0.57999999999999996</v>
      </c>
      <c r="N17" s="10">
        <f t="shared" si="1"/>
        <v>0.61702127659574468</v>
      </c>
    </row>
    <row r="18" spans="1:14" s="11" customFormat="1" ht="15.75" x14ac:dyDescent="0.25">
      <c r="A18" s="15" t="s">
        <v>21</v>
      </c>
      <c r="B18" s="15" t="s">
        <v>36</v>
      </c>
      <c r="C18" s="16">
        <v>13</v>
      </c>
      <c r="D18" s="17">
        <v>13</v>
      </c>
      <c r="E18" s="9"/>
      <c r="F18" s="9"/>
      <c r="G18" s="9">
        <v>8</v>
      </c>
      <c r="H18" s="9"/>
      <c r="I18" s="9"/>
      <c r="J18" s="9">
        <v>2</v>
      </c>
      <c r="K18" s="9"/>
      <c r="L18" s="9"/>
      <c r="M18" s="10">
        <f t="shared" si="0"/>
        <v>0.61538461538461542</v>
      </c>
      <c r="N18" s="10">
        <f t="shared" si="1"/>
        <v>0.72727272727272729</v>
      </c>
    </row>
    <row r="19" spans="1:14" s="11" customFormat="1" ht="30" x14ac:dyDescent="0.25">
      <c r="A19" s="15" t="s">
        <v>21</v>
      </c>
      <c r="B19" s="15" t="s">
        <v>37</v>
      </c>
      <c r="C19" s="16">
        <v>68</v>
      </c>
      <c r="D19" s="17">
        <v>68</v>
      </c>
      <c r="E19" s="9"/>
      <c r="F19" s="9"/>
      <c r="G19" s="9">
        <v>45</v>
      </c>
      <c r="H19" s="9"/>
      <c r="I19" s="9"/>
      <c r="J19" s="9">
        <v>18</v>
      </c>
      <c r="K19" s="9"/>
      <c r="L19" s="9"/>
      <c r="M19" s="10">
        <f>G19/C19</f>
        <v>0.66176470588235292</v>
      </c>
      <c r="N19" s="10">
        <f>(G19+H19+I19)/(C19-J19-K19)</f>
        <v>0.9</v>
      </c>
    </row>
    <row r="20" spans="1:14" s="11" customFormat="1" ht="30" x14ac:dyDescent="0.25">
      <c r="A20" s="15" t="s">
        <v>21</v>
      </c>
      <c r="B20" s="15" t="s">
        <v>38</v>
      </c>
      <c r="C20" s="16">
        <v>18</v>
      </c>
      <c r="D20" s="17">
        <v>18</v>
      </c>
      <c r="E20" s="9"/>
      <c r="F20" s="9"/>
      <c r="G20" s="9">
        <v>10</v>
      </c>
      <c r="H20" s="9"/>
      <c r="I20" s="9"/>
      <c r="J20" s="9">
        <v>4</v>
      </c>
      <c r="K20" s="9"/>
      <c r="L20" s="9"/>
      <c r="M20" s="10">
        <f t="shared" ref="M20:M34" si="2">G20/C20</f>
        <v>0.55555555555555558</v>
      </c>
      <c r="N20" s="10">
        <f t="shared" ref="N20:N34" si="3">(G20+H20+I20)/(C20-J20-K20)</f>
        <v>0.7142857142857143</v>
      </c>
    </row>
    <row r="21" spans="1:14" s="11" customFormat="1" ht="15.75" x14ac:dyDescent="0.25">
      <c r="A21" s="15" t="s">
        <v>21</v>
      </c>
      <c r="B21" s="15" t="s">
        <v>39</v>
      </c>
      <c r="C21" s="16">
        <v>34</v>
      </c>
      <c r="D21" s="17">
        <v>34</v>
      </c>
      <c r="E21" s="9"/>
      <c r="F21" s="9"/>
      <c r="G21" s="9">
        <v>18</v>
      </c>
      <c r="H21" s="9"/>
      <c r="I21" s="9"/>
      <c r="J21" s="9">
        <v>10</v>
      </c>
      <c r="K21" s="9"/>
      <c r="L21" s="9">
        <v>5</v>
      </c>
      <c r="M21" s="10">
        <f t="shared" si="2"/>
        <v>0.52941176470588236</v>
      </c>
      <c r="N21" s="10">
        <f t="shared" si="3"/>
        <v>0.75</v>
      </c>
    </row>
    <row r="22" spans="1:14" s="11" customFormat="1" ht="15.75" x14ac:dyDescent="0.25">
      <c r="A22" s="12"/>
      <c r="B22" s="12"/>
      <c r="C22" s="8">
        <f t="shared" ref="C22:C35" si="4">SUM(D22:F22)</f>
        <v>0</v>
      </c>
      <c r="D22" s="9"/>
      <c r="E22" s="9"/>
      <c r="F22" s="9"/>
      <c r="G22" s="9"/>
      <c r="H22" s="9"/>
      <c r="I22" s="9"/>
      <c r="J22" s="9"/>
      <c r="K22" s="9"/>
      <c r="L22" s="9"/>
      <c r="M22" s="10" t="e">
        <f t="shared" si="2"/>
        <v>#DIV/0!</v>
      </c>
      <c r="N22" s="10" t="e">
        <f t="shared" si="3"/>
        <v>#DIV/0!</v>
      </c>
    </row>
    <row r="23" spans="1:14" s="11" customFormat="1" ht="15.75" x14ac:dyDescent="0.25">
      <c r="A23" s="12"/>
      <c r="B23" s="12"/>
      <c r="C23" s="8">
        <f t="shared" si="4"/>
        <v>0</v>
      </c>
      <c r="D23" s="9"/>
      <c r="E23" s="9"/>
      <c r="F23" s="9"/>
      <c r="G23" s="9"/>
      <c r="H23" s="9"/>
      <c r="I23" s="9"/>
      <c r="J23" s="9"/>
      <c r="K23" s="9"/>
      <c r="L23" s="9"/>
      <c r="M23" s="10" t="e">
        <f t="shared" si="2"/>
        <v>#DIV/0!</v>
      </c>
      <c r="N23" s="10" t="e">
        <f t="shared" si="3"/>
        <v>#DIV/0!</v>
      </c>
    </row>
    <row r="24" spans="1:14" s="11" customFormat="1" ht="15.75" x14ac:dyDescent="0.25">
      <c r="A24" s="12"/>
      <c r="B24" s="12"/>
      <c r="C24" s="8">
        <f t="shared" si="4"/>
        <v>0</v>
      </c>
      <c r="D24" s="9"/>
      <c r="E24" s="9"/>
      <c r="F24" s="9"/>
      <c r="G24" s="9"/>
      <c r="H24" s="9"/>
      <c r="I24" s="9"/>
      <c r="J24" s="9"/>
      <c r="K24" s="9"/>
      <c r="L24" s="9"/>
      <c r="M24" s="10" t="e">
        <f t="shared" si="2"/>
        <v>#DIV/0!</v>
      </c>
      <c r="N24" s="10" t="e">
        <f t="shared" si="3"/>
        <v>#DIV/0!</v>
      </c>
    </row>
    <row r="25" spans="1:14" s="11" customFormat="1" ht="15.75" x14ac:dyDescent="0.25">
      <c r="A25" s="12"/>
      <c r="B25" s="12"/>
      <c r="C25" s="8">
        <f t="shared" si="4"/>
        <v>0</v>
      </c>
      <c r="D25" s="9"/>
      <c r="E25" s="9"/>
      <c r="F25" s="9"/>
      <c r="G25" s="9"/>
      <c r="H25" s="9"/>
      <c r="I25" s="9"/>
      <c r="J25" s="9"/>
      <c r="K25" s="9"/>
      <c r="L25" s="9"/>
      <c r="M25" s="10" t="e">
        <f t="shared" si="2"/>
        <v>#DIV/0!</v>
      </c>
      <c r="N25" s="10" t="e">
        <f t="shared" si="3"/>
        <v>#DIV/0!</v>
      </c>
    </row>
    <row r="26" spans="1:14" s="11" customFormat="1" ht="15.75" x14ac:dyDescent="0.25">
      <c r="A26" s="12"/>
      <c r="B26" s="12"/>
      <c r="C26" s="8">
        <f t="shared" si="4"/>
        <v>0</v>
      </c>
      <c r="D26" s="9"/>
      <c r="E26" s="9"/>
      <c r="F26" s="9"/>
      <c r="G26" s="9"/>
      <c r="H26" s="9"/>
      <c r="I26" s="9"/>
      <c r="J26" s="9"/>
      <c r="K26" s="9"/>
      <c r="L26" s="9"/>
      <c r="M26" s="10" t="e">
        <f t="shared" si="2"/>
        <v>#DIV/0!</v>
      </c>
      <c r="N26" s="10" t="e">
        <f t="shared" si="3"/>
        <v>#DIV/0!</v>
      </c>
    </row>
    <row r="27" spans="1:14" s="11" customFormat="1" ht="15.75" x14ac:dyDescent="0.25">
      <c r="A27" s="12"/>
      <c r="B27" s="12"/>
      <c r="C27" s="8">
        <f t="shared" si="4"/>
        <v>0</v>
      </c>
      <c r="D27" s="9"/>
      <c r="E27" s="9"/>
      <c r="F27" s="9"/>
      <c r="G27" s="9"/>
      <c r="H27" s="9"/>
      <c r="I27" s="9"/>
      <c r="J27" s="9"/>
      <c r="K27" s="9"/>
      <c r="L27" s="9"/>
      <c r="M27" s="10" t="e">
        <f t="shared" si="2"/>
        <v>#DIV/0!</v>
      </c>
      <c r="N27" s="10" t="e">
        <f t="shared" si="3"/>
        <v>#DIV/0!</v>
      </c>
    </row>
    <row r="28" spans="1:14" s="11" customFormat="1" ht="15.75" x14ac:dyDescent="0.25">
      <c r="A28" s="12"/>
      <c r="B28" s="12"/>
      <c r="C28" s="8">
        <f t="shared" si="4"/>
        <v>0</v>
      </c>
      <c r="D28" s="9"/>
      <c r="E28" s="9"/>
      <c r="F28" s="9"/>
      <c r="G28" s="9"/>
      <c r="H28" s="9"/>
      <c r="I28" s="9"/>
      <c r="J28" s="9"/>
      <c r="K28" s="9"/>
      <c r="L28" s="9"/>
      <c r="M28" s="10" t="e">
        <f t="shared" si="2"/>
        <v>#DIV/0!</v>
      </c>
      <c r="N28" s="10" t="e">
        <f t="shared" si="3"/>
        <v>#DIV/0!</v>
      </c>
    </row>
    <row r="29" spans="1:14" s="11" customFormat="1" ht="15.75" x14ac:dyDescent="0.25">
      <c r="A29" s="12"/>
      <c r="B29" s="12"/>
      <c r="C29" s="8">
        <f t="shared" si="4"/>
        <v>0</v>
      </c>
      <c r="D29" s="9"/>
      <c r="E29" s="9"/>
      <c r="F29" s="9"/>
      <c r="G29" s="9"/>
      <c r="H29" s="9"/>
      <c r="I29" s="9"/>
      <c r="J29" s="9"/>
      <c r="K29" s="9"/>
      <c r="L29" s="9"/>
      <c r="M29" s="10" t="e">
        <f t="shared" si="2"/>
        <v>#DIV/0!</v>
      </c>
      <c r="N29" s="10" t="e">
        <f t="shared" si="3"/>
        <v>#DIV/0!</v>
      </c>
    </row>
    <row r="30" spans="1:14" s="11" customFormat="1" ht="15.75" x14ac:dyDescent="0.25">
      <c r="A30" s="12"/>
      <c r="B30" s="12"/>
      <c r="C30" s="8">
        <f t="shared" si="4"/>
        <v>0</v>
      </c>
      <c r="D30" s="9"/>
      <c r="E30" s="9"/>
      <c r="F30" s="9"/>
      <c r="G30" s="9"/>
      <c r="H30" s="9"/>
      <c r="I30" s="9"/>
      <c r="J30" s="9"/>
      <c r="K30" s="9"/>
      <c r="L30" s="9"/>
      <c r="M30" s="10" t="e">
        <f t="shared" si="2"/>
        <v>#DIV/0!</v>
      </c>
      <c r="N30" s="10" t="e">
        <f t="shared" si="3"/>
        <v>#DIV/0!</v>
      </c>
    </row>
    <row r="31" spans="1:14" s="11" customFormat="1" ht="15.75" x14ac:dyDescent="0.25">
      <c r="A31" s="12"/>
      <c r="B31" s="12"/>
      <c r="C31" s="8">
        <f t="shared" si="4"/>
        <v>0</v>
      </c>
      <c r="D31" s="9"/>
      <c r="E31" s="9"/>
      <c r="F31" s="9"/>
      <c r="G31" s="9"/>
      <c r="H31" s="9"/>
      <c r="I31" s="9"/>
      <c r="J31" s="9"/>
      <c r="K31" s="9"/>
      <c r="L31" s="9"/>
      <c r="M31" s="10" t="e">
        <f t="shared" si="2"/>
        <v>#DIV/0!</v>
      </c>
      <c r="N31" s="10" t="e">
        <f t="shared" si="3"/>
        <v>#DIV/0!</v>
      </c>
    </row>
    <row r="32" spans="1:14" s="11" customFormat="1" ht="15.75" x14ac:dyDescent="0.25">
      <c r="A32" s="12"/>
      <c r="B32" s="12"/>
      <c r="C32" s="8">
        <f t="shared" si="4"/>
        <v>0</v>
      </c>
      <c r="D32" s="9"/>
      <c r="E32" s="9"/>
      <c r="F32" s="9"/>
      <c r="G32" s="9"/>
      <c r="H32" s="9"/>
      <c r="I32" s="9"/>
      <c r="J32" s="9"/>
      <c r="K32" s="9"/>
      <c r="L32" s="9"/>
      <c r="M32" s="10" t="e">
        <f t="shared" si="2"/>
        <v>#DIV/0!</v>
      </c>
      <c r="N32" s="10" t="e">
        <f t="shared" si="3"/>
        <v>#DIV/0!</v>
      </c>
    </row>
    <row r="33" spans="1:14" s="11" customFormat="1" ht="15.75" x14ac:dyDescent="0.25">
      <c r="A33" s="12"/>
      <c r="B33" s="12"/>
      <c r="C33" s="8">
        <f t="shared" si="4"/>
        <v>0</v>
      </c>
      <c r="D33" s="9"/>
      <c r="E33" s="9"/>
      <c r="F33" s="9"/>
      <c r="G33" s="9"/>
      <c r="H33" s="9"/>
      <c r="I33" s="9"/>
      <c r="J33" s="9"/>
      <c r="K33" s="9"/>
      <c r="L33" s="9"/>
      <c r="M33" s="10" t="e">
        <f t="shared" si="2"/>
        <v>#DIV/0!</v>
      </c>
      <c r="N33" s="10" t="e">
        <f t="shared" si="3"/>
        <v>#DIV/0!</v>
      </c>
    </row>
    <row r="34" spans="1:14" s="11" customFormat="1" ht="15.75" x14ac:dyDescent="0.25">
      <c r="A34" s="12"/>
      <c r="B34" s="12"/>
      <c r="C34" s="8">
        <f t="shared" si="4"/>
        <v>0</v>
      </c>
      <c r="D34" s="9"/>
      <c r="E34" s="9"/>
      <c r="F34" s="9"/>
      <c r="G34" s="9"/>
      <c r="H34" s="9"/>
      <c r="I34" s="9"/>
      <c r="J34" s="9"/>
      <c r="K34" s="9"/>
      <c r="L34" s="9"/>
      <c r="M34" s="10" t="e">
        <f t="shared" si="2"/>
        <v>#DIV/0!</v>
      </c>
      <c r="N34" s="10" t="e">
        <f t="shared" si="3"/>
        <v>#DIV/0!</v>
      </c>
    </row>
    <row r="35" spans="1:14" s="11" customFormat="1" ht="15.75" x14ac:dyDescent="0.25">
      <c r="A35" s="12"/>
      <c r="B35"/>
      <c r="C35" s="8">
        <f t="shared" si="4"/>
        <v>0</v>
      </c>
      <c r="D35" s="9"/>
      <c r="E35" s="9"/>
      <c r="F35" s="9"/>
      <c r="G35" s="9"/>
      <c r="H35" s="9"/>
      <c r="I35" s="9"/>
      <c r="J35" s="9"/>
      <c r="K35" s="9"/>
      <c r="L35" s="9"/>
      <c r="M35" s="10" t="e">
        <f t="shared" si="0"/>
        <v>#DIV/0!</v>
      </c>
      <c r="N35" s="10" t="e">
        <f t="shared" si="1"/>
        <v>#DIV/0!</v>
      </c>
    </row>
  </sheetData>
  <mergeCells count="7">
    <mergeCell ref="N2:N3"/>
    <mergeCell ref="D2:F2"/>
    <mergeCell ref="G2:L2"/>
    <mergeCell ref="A2:A3"/>
    <mergeCell ref="B2:B3"/>
    <mergeCell ref="C2:C3"/>
    <mergeCell ref="M2:M3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'\\192.168.10.11\сервер обмена спо\Отдел учебно-производственной практики\Обменник\Центр карьеры\отчеты 2025-2026\[Форма_Занятость_выпуск 2025 года_КИПО.xlsx]Выпадающие списки'!#REF!</xm:f>
          </x14:formula1>
          <xm:sqref>B4:B20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Умеренкова Н.А.</dc:creator>
  <cp:lastModifiedBy>Юлия Владимировна Ерохина</cp:lastModifiedBy>
  <dcterms:created xsi:type="dcterms:W3CDTF">2015-06-05T18:19:34Z</dcterms:created>
  <dcterms:modified xsi:type="dcterms:W3CDTF">2026-09-10T11:34:21Z</dcterms:modified>
</cp:coreProperties>
</file>